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ommer_2017" sheetId="1" r:id="rId1"/>
  </sheets>
  <definedNames/>
  <calcPr fullCalcOnLoad="1"/>
</workbook>
</file>

<file path=xl/sharedStrings.xml><?xml version="1.0" encoding="utf-8"?>
<sst xmlns="http://schemas.openxmlformats.org/spreadsheetml/2006/main" count="298" uniqueCount="30">
  <si>
    <t>A</t>
  </si>
  <si>
    <t>B</t>
  </si>
  <si>
    <t>C</t>
  </si>
  <si>
    <t>D</t>
  </si>
  <si>
    <t xml:space="preserve">E </t>
  </si>
  <si>
    <t>F</t>
  </si>
  <si>
    <t>G</t>
  </si>
  <si>
    <t>H</t>
  </si>
  <si>
    <t>Scintilla</t>
  </si>
  <si>
    <t>Balsthal</t>
  </si>
  <si>
    <t>Geg.</t>
  </si>
  <si>
    <t>getr.</t>
  </si>
  <si>
    <t>erh.</t>
  </si>
  <si>
    <t>Pkt</t>
  </si>
  <si>
    <t>Geg</t>
  </si>
  <si>
    <t>E</t>
  </si>
  <si>
    <t>Tot</t>
  </si>
  <si>
    <t>Diff</t>
  </si>
  <si>
    <t>Rang</t>
  </si>
  <si>
    <t>Fulenbach</t>
  </si>
  <si>
    <t>Deitingen 1</t>
  </si>
  <si>
    <t>Deitingen 2</t>
  </si>
  <si>
    <t>I</t>
  </si>
  <si>
    <t xml:space="preserve"> </t>
  </si>
  <si>
    <t>Luterbach</t>
  </si>
  <si>
    <t>Laupersdorf</t>
  </si>
  <si>
    <t>Deitingen 3</t>
  </si>
  <si>
    <t>SoBa</t>
  </si>
  <si>
    <t>VORRUNDE SOMMERMEISTERSCHAFT 2017</t>
  </si>
  <si>
    <t>RUECKRUNDE SOMMERMEISTERSCHAFT 2017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</si>
</sst>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4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9"/>
  <sheetViews>
    <sheetView tabSelected="1" zoomScalePageLayoutView="0" workbookViewId="0" topLeftCell="A1">
      <selection activeCell="O39" sqref="O39"/>
    </sheetView>
  </sheetViews>
  <sheetFormatPr defaultColWidth="11.421875" defaultRowHeight="12.75"/>
  <cols>
    <col min="1" max="1" width="3.7109375" style="0" customWidth="1"/>
    <col min="2" max="3" width="4.8515625" style="0" customWidth="1"/>
    <col min="4" max="4" width="5.00390625" style="0" customWidth="1"/>
    <col min="5" max="5" width="3.7109375" style="0" customWidth="1"/>
    <col min="6" max="7" width="4.8515625" style="0" customWidth="1"/>
    <col min="8" max="9" width="3.7109375" style="0" customWidth="1"/>
    <col min="10" max="11" width="4.8515625" style="0" customWidth="1"/>
    <col min="12" max="13" width="3.7109375" style="0" customWidth="1"/>
    <col min="14" max="15" width="4.8515625" style="0" customWidth="1"/>
    <col min="16" max="17" width="3.7109375" style="0" customWidth="1"/>
    <col min="18" max="19" width="4.8515625" style="0" customWidth="1"/>
    <col min="20" max="21" width="3.7109375" style="0" customWidth="1"/>
    <col min="22" max="23" width="4.8515625" style="0" customWidth="1"/>
    <col min="24" max="25" width="3.7109375" style="0" customWidth="1"/>
    <col min="26" max="27" width="4.8515625" style="0" customWidth="1"/>
    <col min="28" max="29" width="3.7109375" style="0" customWidth="1"/>
    <col min="30" max="31" width="4.8515625" style="0" customWidth="1"/>
    <col min="32" max="33" width="3.7109375" style="0" customWidth="1"/>
    <col min="34" max="35" width="4.8515625" style="0" customWidth="1"/>
    <col min="36" max="36" width="3.7109375" style="0" customWidth="1"/>
  </cols>
  <sheetData>
    <row r="2" s="37" customFormat="1" ht="18">
      <c r="A2" s="36" t="s">
        <v>28</v>
      </c>
    </row>
    <row r="3" ht="13.5" thickBot="1"/>
    <row r="4" spans="1:36" s="6" customFormat="1" ht="15.75">
      <c r="A4" s="1"/>
      <c r="B4" s="2"/>
      <c r="C4" s="2" t="s">
        <v>0</v>
      </c>
      <c r="D4" s="3"/>
      <c r="E4" s="4"/>
      <c r="F4" s="2"/>
      <c r="G4" s="2" t="s">
        <v>1</v>
      </c>
      <c r="H4" s="3"/>
      <c r="I4" s="4"/>
      <c r="J4" s="2"/>
      <c r="K4" s="2" t="s">
        <v>2</v>
      </c>
      <c r="L4" s="3"/>
      <c r="M4" s="4"/>
      <c r="N4" s="2"/>
      <c r="O4" s="2" t="s">
        <v>3</v>
      </c>
      <c r="P4" s="3"/>
      <c r="Q4" s="4"/>
      <c r="R4" s="2"/>
      <c r="S4" s="2" t="s">
        <v>4</v>
      </c>
      <c r="T4" s="3"/>
      <c r="U4" s="4"/>
      <c r="V4" s="2"/>
      <c r="W4" s="2" t="s">
        <v>5</v>
      </c>
      <c r="X4" s="3"/>
      <c r="Y4" s="4"/>
      <c r="Z4" s="2"/>
      <c r="AA4" s="2" t="s">
        <v>6</v>
      </c>
      <c r="AB4" s="3"/>
      <c r="AC4" s="4"/>
      <c r="AD4" s="2"/>
      <c r="AE4" s="2" t="s">
        <v>7</v>
      </c>
      <c r="AF4" s="5"/>
      <c r="AG4" s="4"/>
      <c r="AH4" s="2"/>
      <c r="AI4" s="2" t="s">
        <v>22</v>
      </c>
      <c r="AJ4" s="5"/>
    </row>
    <row r="5" spans="1:36" s="6" customFormat="1" ht="15.75">
      <c r="A5" s="57" t="s">
        <v>8</v>
      </c>
      <c r="B5" s="63"/>
      <c r="C5" s="63"/>
      <c r="D5" s="64"/>
      <c r="E5" s="60" t="s">
        <v>21</v>
      </c>
      <c r="F5" s="63"/>
      <c r="G5" s="63"/>
      <c r="H5" s="64"/>
      <c r="I5" s="60" t="s">
        <v>24</v>
      </c>
      <c r="J5" s="61"/>
      <c r="K5" s="61"/>
      <c r="L5" s="62"/>
      <c r="M5" s="60" t="s">
        <v>26</v>
      </c>
      <c r="N5" s="61"/>
      <c r="O5" s="61"/>
      <c r="P5" s="62"/>
      <c r="Q5" s="60" t="s">
        <v>9</v>
      </c>
      <c r="R5" s="61"/>
      <c r="S5" s="61"/>
      <c r="T5" s="62"/>
      <c r="U5" s="60" t="s">
        <v>27</v>
      </c>
      <c r="V5" s="61"/>
      <c r="W5" s="61"/>
      <c r="X5" s="62"/>
      <c r="Y5" s="60" t="s">
        <v>20</v>
      </c>
      <c r="Z5" s="61"/>
      <c r="AA5" s="61"/>
      <c r="AB5" s="62"/>
      <c r="AC5" s="60" t="s">
        <v>19</v>
      </c>
      <c r="AD5" s="61"/>
      <c r="AE5" s="61"/>
      <c r="AF5" s="65"/>
      <c r="AG5" s="57" t="s">
        <v>25</v>
      </c>
      <c r="AH5" s="58"/>
      <c r="AI5" s="58"/>
      <c r="AJ5" s="59"/>
    </row>
    <row r="6" spans="1:36" ht="12.75">
      <c r="A6" s="7" t="s">
        <v>10</v>
      </c>
      <c r="B6" s="8" t="s">
        <v>11</v>
      </c>
      <c r="C6" s="8" t="s">
        <v>12</v>
      </c>
      <c r="D6" s="8" t="s">
        <v>13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10</v>
      </c>
      <c r="R6" s="9" t="s">
        <v>11</v>
      </c>
      <c r="S6" s="9" t="s">
        <v>12</v>
      </c>
      <c r="T6" s="9" t="s">
        <v>13</v>
      </c>
      <c r="U6" s="9" t="s">
        <v>10</v>
      </c>
      <c r="V6" s="9" t="s">
        <v>11</v>
      </c>
      <c r="W6" s="9" t="s">
        <v>12</v>
      </c>
      <c r="X6" s="9" t="s">
        <v>13</v>
      </c>
      <c r="Y6" s="9" t="s">
        <v>14</v>
      </c>
      <c r="Z6" s="9" t="s">
        <v>11</v>
      </c>
      <c r="AA6" s="9" t="s">
        <v>12</v>
      </c>
      <c r="AB6" s="9" t="s">
        <v>13</v>
      </c>
      <c r="AC6" s="8" t="s">
        <v>14</v>
      </c>
      <c r="AD6" s="9" t="s">
        <v>11</v>
      </c>
      <c r="AE6" s="9" t="s">
        <v>12</v>
      </c>
      <c r="AF6" s="10" t="s">
        <v>13</v>
      </c>
      <c r="AG6" s="8" t="s">
        <v>14</v>
      </c>
      <c r="AH6" s="9" t="s">
        <v>11</v>
      </c>
      <c r="AI6" s="9" t="s">
        <v>12</v>
      </c>
      <c r="AJ6" s="10" t="s">
        <v>13</v>
      </c>
    </row>
    <row r="7" spans="1:36" ht="12.75">
      <c r="A7" s="29" t="s">
        <v>1</v>
      </c>
      <c r="B7" s="30">
        <v>8</v>
      </c>
      <c r="C7" s="30">
        <v>5</v>
      </c>
      <c r="D7" s="30" t="str">
        <f aca="true" t="shared" si="0" ref="D7:D14">IF(B7&gt;C7,"2",IF(B7=C7,"1",IF(B7&lt;C7,"0",IF(B7="",0))))</f>
        <v>2</v>
      </c>
      <c r="E7" s="34" t="s">
        <v>0</v>
      </c>
      <c r="F7" s="34">
        <v>5</v>
      </c>
      <c r="G7" s="34">
        <v>8</v>
      </c>
      <c r="H7" s="34" t="str">
        <f aca="true" t="shared" si="1" ref="H7:H14">IF(F7&gt;G7,"2",IF(F7=G7,"1",IF(F7&lt;G7,"0",IF(F7="",0))))</f>
        <v>0</v>
      </c>
      <c r="I7" s="29" t="s">
        <v>3</v>
      </c>
      <c r="J7" s="30">
        <v>8</v>
      </c>
      <c r="K7" s="30">
        <v>2</v>
      </c>
      <c r="L7" s="30" t="str">
        <f aca="true" t="shared" si="2" ref="L7:L14">IF(J7&gt;K7,"2",IF(J7=K7,"1",IF(J7&lt;K7,"0",IF(J7="",0))))</f>
        <v>2</v>
      </c>
      <c r="M7" s="34" t="s">
        <v>2</v>
      </c>
      <c r="N7" s="34">
        <v>2</v>
      </c>
      <c r="O7" s="34">
        <v>8</v>
      </c>
      <c r="P7" s="34" t="str">
        <f aca="true" t="shared" si="3" ref="P7:P14">IF(N7&gt;O7,"2",IF(N7=O7,"1",IF(N7&lt;O7,"0",IF(N7="",0))))</f>
        <v>0</v>
      </c>
      <c r="Q7" s="29" t="s">
        <v>1</v>
      </c>
      <c r="R7" s="30">
        <v>2</v>
      </c>
      <c r="S7" s="30">
        <v>0</v>
      </c>
      <c r="T7" s="30" t="str">
        <f aca="true" t="shared" si="4" ref="T7:T14">IF(R7&gt;S7,"2",IF(R7=S7,"1",IF(R7&lt;S7,"0",IF(R7="",0))))</f>
        <v>2</v>
      </c>
      <c r="U7" s="34" t="s">
        <v>6</v>
      </c>
      <c r="V7" s="34">
        <v>2</v>
      </c>
      <c r="W7" s="34">
        <v>16</v>
      </c>
      <c r="X7" s="34" t="str">
        <f aca="true" t="shared" si="5" ref="X7:X14">IF(V7&gt;W7,"2",IF(V7=W7,"1",IF(V7&lt;W7,"0",IF(V7="",0))))</f>
        <v>0</v>
      </c>
      <c r="Y7" s="29" t="s">
        <v>5</v>
      </c>
      <c r="Z7" s="30">
        <v>16</v>
      </c>
      <c r="AA7" s="30">
        <v>2</v>
      </c>
      <c r="AB7" s="30" t="str">
        <f aca="true" t="shared" si="6" ref="AB7:AB14">IF(Z7&gt;AA7,"2",IF(Z7=AA7,"1",IF(Z7&lt;AA7,"0",IF(Z7="",0))))</f>
        <v>2</v>
      </c>
      <c r="AC7" s="34" t="s">
        <v>22</v>
      </c>
      <c r="AD7" s="34">
        <v>9</v>
      </c>
      <c r="AE7" s="34">
        <v>5</v>
      </c>
      <c r="AF7" s="34" t="str">
        <f aca="true" t="shared" si="7" ref="AF7:AF14">IF(AD7&gt;AE7,"2",IF(AD7=AE7,"1",IF(AD7&lt;AE7,"0",IF(AD7="",0))))</f>
        <v>2</v>
      </c>
      <c r="AG7" s="29" t="s">
        <v>7</v>
      </c>
      <c r="AH7" s="30">
        <v>5</v>
      </c>
      <c r="AI7" s="30">
        <v>9</v>
      </c>
      <c r="AJ7" s="55" t="str">
        <f aca="true" t="shared" si="8" ref="AJ7:AJ14">IF(AH7&gt;AI7,"2",IF(AH7=AI7,"1",IF(AH7&lt;AI7,"0",IF(AH7="",0))))</f>
        <v>0</v>
      </c>
    </row>
    <row r="8" spans="1:36" ht="12.75">
      <c r="A8" s="29" t="s">
        <v>2</v>
      </c>
      <c r="B8" s="30">
        <v>10</v>
      </c>
      <c r="C8" s="30">
        <v>3</v>
      </c>
      <c r="D8" s="30" t="str">
        <f t="shared" si="0"/>
        <v>2</v>
      </c>
      <c r="E8" s="34" t="s">
        <v>15</v>
      </c>
      <c r="F8" s="34">
        <v>0</v>
      </c>
      <c r="G8" s="34">
        <v>2</v>
      </c>
      <c r="H8" s="34" t="str">
        <f t="shared" si="1"/>
        <v>0</v>
      </c>
      <c r="I8" s="29" t="s">
        <v>0</v>
      </c>
      <c r="J8" s="30">
        <v>3</v>
      </c>
      <c r="K8" s="30">
        <v>10</v>
      </c>
      <c r="L8" s="30" t="str">
        <f t="shared" si="2"/>
        <v>0</v>
      </c>
      <c r="M8" s="34" t="s">
        <v>15</v>
      </c>
      <c r="N8" s="34">
        <v>0</v>
      </c>
      <c r="O8" s="34">
        <v>5</v>
      </c>
      <c r="P8" s="34" t="str">
        <f t="shared" si="3"/>
        <v>0</v>
      </c>
      <c r="Q8" s="29" t="s">
        <v>3</v>
      </c>
      <c r="R8" s="30">
        <v>5</v>
      </c>
      <c r="S8" s="30">
        <v>0</v>
      </c>
      <c r="T8" s="30" t="str">
        <f t="shared" si="4"/>
        <v>2</v>
      </c>
      <c r="U8" s="34" t="s">
        <v>22</v>
      </c>
      <c r="V8" s="34">
        <v>9</v>
      </c>
      <c r="W8" s="34">
        <v>7</v>
      </c>
      <c r="X8" s="34" t="str">
        <f t="shared" si="5"/>
        <v>2</v>
      </c>
      <c r="Y8" s="29" t="s">
        <v>7</v>
      </c>
      <c r="Z8" s="30">
        <v>16</v>
      </c>
      <c r="AA8" s="30">
        <v>7</v>
      </c>
      <c r="AB8" s="30" t="str">
        <f t="shared" si="6"/>
        <v>2</v>
      </c>
      <c r="AC8" s="34" t="s">
        <v>6</v>
      </c>
      <c r="AD8" s="34">
        <v>7</v>
      </c>
      <c r="AE8" s="34">
        <v>16</v>
      </c>
      <c r="AF8" s="34" t="str">
        <f t="shared" si="7"/>
        <v>0</v>
      </c>
      <c r="AG8" s="29" t="s">
        <v>5</v>
      </c>
      <c r="AH8" s="30">
        <v>7</v>
      </c>
      <c r="AI8" s="30">
        <v>9</v>
      </c>
      <c r="AJ8" s="55" t="str">
        <f t="shared" si="8"/>
        <v>0</v>
      </c>
    </row>
    <row r="9" spans="1:36" ht="12.75">
      <c r="A9" s="29" t="s">
        <v>7</v>
      </c>
      <c r="B9" s="30">
        <v>3</v>
      </c>
      <c r="C9" s="30">
        <v>6</v>
      </c>
      <c r="D9" s="30" t="str">
        <f t="shared" si="0"/>
        <v>0</v>
      </c>
      <c r="E9" s="34" t="s">
        <v>3</v>
      </c>
      <c r="F9" s="34">
        <v>10</v>
      </c>
      <c r="G9" s="34">
        <v>3</v>
      </c>
      <c r="H9" s="34" t="str">
        <f t="shared" si="1"/>
        <v>2</v>
      </c>
      <c r="I9" s="29" t="s">
        <v>5</v>
      </c>
      <c r="J9" s="30">
        <v>6</v>
      </c>
      <c r="K9" s="30">
        <v>2</v>
      </c>
      <c r="L9" s="30" t="str">
        <f t="shared" si="2"/>
        <v>2</v>
      </c>
      <c r="M9" s="34" t="s">
        <v>1</v>
      </c>
      <c r="N9" s="34">
        <v>3</v>
      </c>
      <c r="O9" s="34">
        <v>10</v>
      </c>
      <c r="P9" s="34" t="str">
        <f t="shared" si="3"/>
        <v>0</v>
      </c>
      <c r="Q9" s="29" t="s">
        <v>5</v>
      </c>
      <c r="R9" s="30">
        <v>5</v>
      </c>
      <c r="S9" s="30">
        <v>5</v>
      </c>
      <c r="T9" s="30" t="str">
        <f t="shared" si="4"/>
        <v>1</v>
      </c>
      <c r="U9" s="34" t="s">
        <v>15</v>
      </c>
      <c r="V9" s="34">
        <v>5</v>
      </c>
      <c r="W9" s="34">
        <v>5</v>
      </c>
      <c r="X9" s="34" t="str">
        <f t="shared" si="5"/>
        <v>1</v>
      </c>
      <c r="Y9" s="29" t="s">
        <v>3</v>
      </c>
      <c r="Z9" s="30">
        <v>18</v>
      </c>
      <c r="AA9" s="30">
        <v>3</v>
      </c>
      <c r="AB9" s="30" t="str">
        <f t="shared" si="6"/>
        <v>2</v>
      </c>
      <c r="AC9" s="34" t="s">
        <v>0</v>
      </c>
      <c r="AD9" s="34">
        <v>6</v>
      </c>
      <c r="AE9" s="34">
        <v>3</v>
      </c>
      <c r="AF9" s="34" t="str">
        <f t="shared" si="7"/>
        <v>2</v>
      </c>
      <c r="AG9" s="29" t="s">
        <v>0</v>
      </c>
      <c r="AH9" s="30">
        <v>2</v>
      </c>
      <c r="AI9" s="30">
        <v>6</v>
      </c>
      <c r="AJ9" s="55" t="str">
        <f t="shared" si="8"/>
        <v>0</v>
      </c>
    </row>
    <row r="10" spans="1:36" ht="12.75">
      <c r="A10" s="29" t="s">
        <v>22</v>
      </c>
      <c r="B10" s="30">
        <v>6</v>
      </c>
      <c r="C10" s="30">
        <v>2</v>
      </c>
      <c r="D10" s="30" t="str">
        <f t="shared" si="0"/>
        <v>2</v>
      </c>
      <c r="E10" s="34" t="s">
        <v>7</v>
      </c>
      <c r="F10" s="34">
        <v>4</v>
      </c>
      <c r="G10" s="34">
        <v>9</v>
      </c>
      <c r="H10" s="34" t="str">
        <f t="shared" si="1"/>
        <v>0</v>
      </c>
      <c r="I10" s="29" t="s">
        <v>6</v>
      </c>
      <c r="J10" s="30">
        <v>2</v>
      </c>
      <c r="K10" s="30">
        <v>6</v>
      </c>
      <c r="L10" s="30" t="str">
        <f t="shared" si="2"/>
        <v>0</v>
      </c>
      <c r="M10" s="34" t="s">
        <v>0</v>
      </c>
      <c r="N10" s="34">
        <v>3</v>
      </c>
      <c r="O10" s="34">
        <v>14</v>
      </c>
      <c r="P10" s="34" t="str">
        <f t="shared" si="3"/>
        <v>0</v>
      </c>
      <c r="Q10" s="29" t="s">
        <v>6</v>
      </c>
      <c r="R10" s="30">
        <v>3</v>
      </c>
      <c r="S10" s="30">
        <v>7</v>
      </c>
      <c r="T10" s="30" t="str">
        <f t="shared" si="4"/>
        <v>0</v>
      </c>
      <c r="U10" s="34" t="s">
        <v>2</v>
      </c>
      <c r="V10" s="34">
        <v>2</v>
      </c>
      <c r="W10" s="34">
        <v>6</v>
      </c>
      <c r="X10" s="34" t="str">
        <f t="shared" si="5"/>
        <v>0</v>
      </c>
      <c r="Y10" s="29" t="s">
        <v>15</v>
      </c>
      <c r="Z10" s="30">
        <v>7</v>
      </c>
      <c r="AA10" s="30">
        <v>3</v>
      </c>
      <c r="AB10" s="30" t="str">
        <f t="shared" si="6"/>
        <v>2</v>
      </c>
      <c r="AC10" s="34" t="s">
        <v>1</v>
      </c>
      <c r="AD10" s="34">
        <v>9</v>
      </c>
      <c r="AE10" s="34">
        <v>4</v>
      </c>
      <c r="AF10" s="34" t="str">
        <f t="shared" si="7"/>
        <v>2</v>
      </c>
      <c r="AG10" s="29" t="s">
        <v>1</v>
      </c>
      <c r="AH10" s="30">
        <v>8</v>
      </c>
      <c r="AI10" s="30">
        <v>5</v>
      </c>
      <c r="AJ10" s="55" t="str">
        <f t="shared" si="8"/>
        <v>2</v>
      </c>
    </row>
    <row r="11" spans="1:36" ht="12.75">
      <c r="A11" s="29" t="s">
        <v>3</v>
      </c>
      <c r="B11" s="30">
        <v>14</v>
      </c>
      <c r="C11" s="30">
        <v>3</v>
      </c>
      <c r="D11" s="30" t="str">
        <f t="shared" si="0"/>
        <v>2</v>
      </c>
      <c r="E11" s="34" t="s">
        <v>22</v>
      </c>
      <c r="F11" s="34">
        <v>5</v>
      </c>
      <c r="G11" s="34">
        <v>8</v>
      </c>
      <c r="H11" s="34" t="str">
        <f t="shared" si="1"/>
        <v>0</v>
      </c>
      <c r="I11" s="29" t="s">
        <v>1</v>
      </c>
      <c r="J11" s="30">
        <v>11</v>
      </c>
      <c r="K11" s="30">
        <v>6</v>
      </c>
      <c r="L11" s="30" t="str">
        <f t="shared" si="2"/>
        <v>2</v>
      </c>
      <c r="M11" s="34" t="s">
        <v>6</v>
      </c>
      <c r="N11" s="34">
        <v>3</v>
      </c>
      <c r="O11" s="34">
        <v>18</v>
      </c>
      <c r="P11" s="34" t="str">
        <f t="shared" si="3"/>
        <v>0</v>
      </c>
      <c r="Q11" s="29" t="s">
        <v>0</v>
      </c>
      <c r="R11" s="30">
        <v>3</v>
      </c>
      <c r="S11" s="30">
        <v>8</v>
      </c>
      <c r="T11" s="30" t="str">
        <f t="shared" si="4"/>
        <v>0</v>
      </c>
      <c r="U11" s="34" t="s">
        <v>3</v>
      </c>
      <c r="V11" s="34">
        <v>5</v>
      </c>
      <c r="W11" s="34">
        <v>6</v>
      </c>
      <c r="X11" s="34" t="str">
        <f t="shared" si="5"/>
        <v>0</v>
      </c>
      <c r="Y11" s="29" t="s">
        <v>2</v>
      </c>
      <c r="Z11" s="30">
        <v>6</v>
      </c>
      <c r="AA11" s="30">
        <v>2</v>
      </c>
      <c r="AB11" s="30" t="str">
        <f t="shared" si="6"/>
        <v>2</v>
      </c>
      <c r="AC11" s="34" t="s">
        <v>3</v>
      </c>
      <c r="AD11" s="34">
        <v>8</v>
      </c>
      <c r="AE11" s="34">
        <v>3</v>
      </c>
      <c r="AF11" s="34" t="str">
        <f t="shared" si="7"/>
        <v>2</v>
      </c>
      <c r="AG11" s="29" t="s">
        <v>6</v>
      </c>
      <c r="AH11" s="30">
        <v>4</v>
      </c>
      <c r="AI11" s="30">
        <v>10</v>
      </c>
      <c r="AJ11" s="55" t="str">
        <f t="shared" si="8"/>
        <v>0</v>
      </c>
    </row>
    <row r="12" spans="1:36" ht="12.75">
      <c r="A12" s="29" t="s">
        <v>5</v>
      </c>
      <c r="B12" s="30">
        <v>5</v>
      </c>
      <c r="C12" s="30">
        <v>3</v>
      </c>
      <c r="D12" s="30" t="str">
        <f t="shared" si="0"/>
        <v>2</v>
      </c>
      <c r="E12" s="34" t="s">
        <v>2</v>
      </c>
      <c r="F12" s="34">
        <v>6</v>
      </c>
      <c r="G12" s="34">
        <v>11</v>
      </c>
      <c r="H12" s="34" t="str">
        <f t="shared" si="1"/>
        <v>0</v>
      </c>
      <c r="I12" s="29" t="s">
        <v>22</v>
      </c>
      <c r="J12" s="30">
        <v>6</v>
      </c>
      <c r="K12" s="30">
        <v>5</v>
      </c>
      <c r="L12" s="30" t="str">
        <f t="shared" si="2"/>
        <v>2</v>
      </c>
      <c r="M12" s="34" t="s">
        <v>5</v>
      </c>
      <c r="N12" s="34">
        <v>6</v>
      </c>
      <c r="O12" s="34">
        <v>5</v>
      </c>
      <c r="P12" s="34" t="str">
        <f t="shared" si="3"/>
        <v>2</v>
      </c>
      <c r="Q12" s="29" t="s">
        <v>7</v>
      </c>
      <c r="R12" s="30">
        <v>7</v>
      </c>
      <c r="S12" s="30">
        <v>8</v>
      </c>
      <c r="T12" s="30" t="str">
        <f t="shared" si="4"/>
        <v>0</v>
      </c>
      <c r="U12" s="34" t="s">
        <v>0</v>
      </c>
      <c r="V12" s="34">
        <v>3</v>
      </c>
      <c r="W12" s="34">
        <v>5</v>
      </c>
      <c r="X12" s="34" t="str">
        <f t="shared" si="5"/>
        <v>0</v>
      </c>
      <c r="Y12" s="29" t="s">
        <v>22</v>
      </c>
      <c r="Z12" s="30">
        <v>10</v>
      </c>
      <c r="AA12" s="30">
        <v>4</v>
      </c>
      <c r="AB12" s="30" t="str">
        <f t="shared" si="6"/>
        <v>2</v>
      </c>
      <c r="AC12" s="34" t="s">
        <v>5</v>
      </c>
      <c r="AD12" s="34">
        <v>6</v>
      </c>
      <c r="AE12" s="34">
        <v>6</v>
      </c>
      <c r="AF12" s="34" t="str">
        <f t="shared" si="7"/>
        <v>1</v>
      </c>
      <c r="AG12" s="29" t="s">
        <v>2</v>
      </c>
      <c r="AH12" s="30">
        <v>5</v>
      </c>
      <c r="AI12" s="30">
        <v>6</v>
      </c>
      <c r="AJ12" s="55" t="str">
        <f t="shared" si="8"/>
        <v>0</v>
      </c>
    </row>
    <row r="13" spans="1:36" ht="12.75">
      <c r="A13" s="29" t="s">
        <v>15</v>
      </c>
      <c r="B13" s="30">
        <v>8</v>
      </c>
      <c r="C13" s="30">
        <v>3</v>
      </c>
      <c r="D13" s="30" t="str">
        <f t="shared" si="0"/>
        <v>2</v>
      </c>
      <c r="E13" s="34" t="s">
        <v>6</v>
      </c>
      <c r="F13" s="34">
        <v>5</v>
      </c>
      <c r="G13" s="34">
        <v>15</v>
      </c>
      <c r="H13" s="34" t="str">
        <f t="shared" si="1"/>
        <v>0</v>
      </c>
      <c r="I13" s="29" t="s">
        <v>7</v>
      </c>
      <c r="J13" s="30">
        <v>8</v>
      </c>
      <c r="K13" s="30">
        <v>9</v>
      </c>
      <c r="L13" s="30" t="str">
        <f t="shared" si="2"/>
        <v>0</v>
      </c>
      <c r="M13" s="34" t="s">
        <v>7</v>
      </c>
      <c r="N13" s="34">
        <v>3</v>
      </c>
      <c r="O13" s="34">
        <v>8</v>
      </c>
      <c r="P13" s="34" t="str">
        <f t="shared" si="3"/>
        <v>0</v>
      </c>
      <c r="Q13" s="29" t="s">
        <v>22</v>
      </c>
      <c r="R13" s="30">
        <v>8</v>
      </c>
      <c r="S13" s="30">
        <v>4</v>
      </c>
      <c r="T13" s="30" t="str">
        <f t="shared" si="4"/>
        <v>2</v>
      </c>
      <c r="U13" s="34" t="s">
        <v>7</v>
      </c>
      <c r="V13" s="34">
        <v>6</v>
      </c>
      <c r="W13" s="34">
        <v>6</v>
      </c>
      <c r="X13" s="34" t="str">
        <f t="shared" si="5"/>
        <v>1</v>
      </c>
      <c r="Y13" s="29" t="s">
        <v>1</v>
      </c>
      <c r="Z13" s="30">
        <v>15</v>
      </c>
      <c r="AA13" s="30">
        <v>5</v>
      </c>
      <c r="AB13" s="30" t="str">
        <f t="shared" si="6"/>
        <v>2</v>
      </c>
      <c r="AC13" s="34" t="s">
        <v>15</v>
      </c>
      <c r="AD13" s="34">
        <v>8</v>
      </c>
      <c r="AE13" s="34">
        <v>7</v>
      </c>
      <c r="AF13" s="34" t="str">
        <f t="shared" si="7"/>
        <v>2</v>
      </c>
      <c r="AG13" s="29" t="s">
        <v>15</v>
      </c>
      <c r="AH13" s="30">
        <v>4</v>
      </c>
      <c r="AI13" s="30">
        <v>8</v>
      </c>
      <c r="AJ13" s="55" t="str">
        <f t="shared" si="8"/>
        <v>0</v>
      </c>
    </row>
    <row r="14" spans="1:36" ht="12.75">
      <c r="A14" s="29" t="s">
        <v>6</v>
      </c>
      <c r="B14" s="30">
        <v>3</v>
      </c>
      <c r="C14" s="30">
        <v>7</v>
      </c>
      <c r="D14" s="30" t="str">
        <f t="shared" si="0"/>
        <v>0</v>
      </c>
      <c r="E14" s="34" t="s">
        <v>5</v>
      </c>
      <c r="F14" s="34">
        <v>1</v>
      </c>
      <c r="G14" s="34">
        <v>12</v>
      </c>
      <c r="H14" s="34" t="str">
        <f t="shared" si="1"/>
        <v>0</v>
      </c>
      <c r="I14" s="29" t="s">
        <v>15</v>
      </c>
      <c r="J14" s="30">
        <v>9</v>
      </c>
      <c r="K14" s="30">
        <v>7</v>
      </c>
      <c r="L14" s="30" t="str">
        <f t="shared" si="2"/>
        <v>2</v>
      </c>
      <c r="M14" s="34" t="s">
        <v>22</v>
      </c>
      <c r="N14" s="34">
        <v>2</v>
      </c>
      <c r="O14" s="34">
        <v>2</v>
      </c>
      <c r="P14" s="34" t="str">
        <f t="shared" si="3"/>
        <v>1</v>
      </c>
      <c r="Q14" s="29" t="s">
        <v>2</v>
      </c>
      <c r="R14" s="30">
        <v>7</v>
      </c>
      <c r="S14" s="30">
        <v>9</v>
      </c>
      <c r="T14" s="30" t="str">
        <f t="shared" si="4"/>
        <v>0</v>
      </c>
      <c r="U14" s="34" t="s">
        <v>1</v>
      </c>
      <c r="V14" s="34">
        <v>12</v>
      </c>
      <c r="W14" s="34">
        <v>1</v>
      </c>
      <c r="X14" s="34" t="str">
        <f t="shared" si="5"/>
        <v>2</v>
      </c>
      <c r="Y14" s="29" t="s">
        <v>0</v>
      </c>
      <c r="Z14" s="30">
        <v>7</v>
      </c>
      <c r="AA14" s="30">
        <v>3</v>
      </c>
      <c r="AB14" s="30" t="str">
        <f t="shared" si="6"/>
        <v>2</v>
      </c>
      <c r="AC14" s="34" t="s">
        <v>2</v>
      </c>
      <c r="AD14" s="34">
        <v>9</v>
      </c>
      <c r="AE14" s="34">
        <v>8</v>
      </c>
      <c r="AF14" s="34" t="str">
        <f t="shared" si="7"/>
        <v>2</v>
      </c>
      <c r="AG14" s="29" t="s">
        <v>3</v>
      </c>
      <c r="AH14" s="30">
        <v>2</v>
      </c>
      <c r="AI14" s="30">
        <v>2</v>
      </c>
      <c r="AJ14" s="55" t="str">
        <f t="shared" si="8"/>
        <v>1</v>
      </c>
    </row>
    <row r="15" spans="1:36" s="27" customFormat="1" ht="12.75">
      <c r="A15" s="31" t="s">
        <v>16</v>
      </c>
      <c r="B15" s="32">
        <f>SUM(B7:B14)</f>
        <v>57</v>
      </c>
      <c r="C15" s="32">
        <f>SUM(C7:C14)</f>
        <v>32</v>
      </c>
      <c r="D15" s="33">
        <f>D7+D8+D9+D10+D11+D12+D13+D14</f>
        <v>12</v>
      </c>
      <c r="E15" s="35" t="s">
        <v>16</v>
      </c>
      <c r="F15" s="35">
        <f>SUM(F7:F14)</f>
        <v>36</v>
      </c>
      <c r="G15" s="35">
        <f>SUM(G7:G14)</f>
        <v>68</v>
      </c>
      <c r="H15" s="35">
        <f>H7+H8+H9+H10+H11+H12+H13+H14</f>
        <v>2</v>
      </c>
      <c r="I15" s="31" t="s">
        <v>16</v>
      </c>
      <c r="J15" s="32">
        <f>SUM(J7:J14)</f>
        <v>53</v>
      </c>
      <c r="K15" s="32">
        <f>SUM(K7:K14)</f>
        <v>47</v>
      </c>
      <c r="L15" s="33">
        <f>L7+L8+L9+L10+L11+L12+L13+L14</f>
        <v>10</v>
      </c>
      <c r="M15" s="35" t="s">
        <v>16</v>
      </c>
      <c r="N15" s="35">
        <f>SUM(N7:N14)</f>
        <v>22</v>
      </c>
      <c r="O15" s="35">
        <f>SUM(O7:O14)</f>
        <v>70</v>
      </c>
      <c r="P15" s="35">
        <f>P7+P8+P9+P10+P11+P12+P13+P14</f>
        <v>3</v>
      </c>
      <c r="Q15" s="31" t="s">
        <v>16</v>
      </c>
      <c r="R15" s="32">
        <f>SUM(R7:R14)</f>
        <v>40</v>
      </c>
      <c r="S15" s="32">
        <f>SUM(S7:S14)</f>
        <v>41</v>
      </c>
      <c r="T15" s="33">
        <f>T7+T8+T9+T10+T11+T12+T13+T14</f>
        <v>7</v>
      </c>
      <c r="U15" s="35" t="s">
        <v>16</v>
      </c>
      <c r="V15" s="35">
        <f>SUM(V7:V14)</f>
        <v>44</v>
      </c>
      <c r="W15" s="35">
        <f>SUM(W7:W14)</f>
        <v>52</v>
      </c>
      <c r="X15" s="35">
        <f>X7+X8+X9+X10+X11+X12+X13+X14</f>
        <v>6</v>
      </c>
      <c r="Y15" s="31" t="s">
        <v>16</v>
      </c>
      <c r="Z15" s="32">
        <f>SUM(Z7:Z14)</f>
        <v>95</v>
      </c>
      <c r="AA15" s="32">
        <f>SUM(AA7:AA14)</f>
        <v>29</v>
      </c>
      <c r="AB15" s="33">
        <f>AB7+AB8+AB9+AB10+AB11+AB12+AB13+AB14</f>
        <v>16</v>
      </c>
      <c r="AC15" s="35" t="s">
        <v>16</v>
      </c>
      <c r="AD15" s="35">
        <f>SUM(AD7:AD14)</f>
        <v>62</v>
      </c>
      <c r="AE15" s="35">
        <f>SUM(AE7:AE14)</f>
        <v>52</v>
      </c>
      <c r="AF15" s="35">
        <f>AF7+AF8+AF9+AF10+AF11+AF12+AF13+AF14</f>
        <v>13</v>
      </c>
      <c r="AG15" s="31" t="s">
        <v>16</v>
      </c>
      <c r="AH15" s="32">
        <f>SUM(AH7:AH14)</f>
        <v>37</v>
      </c>
      <c r="AI15" s="32">
        <f>SUM(AI7:AI14)</f>
        <v>55</v>
      </c>
      <c r="AJ15" s="56">
        <f>AJ7+AJ8+AJ9+AJ10+AJ11+AJ12+AJ13+AJ14</f>
        <v>3</v>
      </c>
    </row>
    <row r="17" ht="12.75">
      <c r="E17" t="s">
        <v>23</v>
      </c>
    </row>
    <row r="18" s="37" customFormat="1" ht="18">
      <c r="A18" s="36" t="s">
        <v>29</v>
      </c>
    </row>
    <row r="19" ht="13.5" thickBot="1"/>
    <row r="20" spans="1:36" s="6" customFormat="1" ht="15.75">
      <c r="A20" s="1"/>
      <c r="B20" s="2"/>
      <c r="C20" s="2" t="s">
        <v>0</v>
      </c>
      <c r="D20" s="3"/>
      <c r="E20" s="4"/>
      <c r="F20" s="2"/>
      <c r="G20" s="2" t="s">
        <v>1</v>
      </c>
      <c r="H20" s="3"/>
      <c r="I20" s="4"/>
      <c r="J20" s="2"/>
      <c r="K20" s="2" t="s">
        <v>2</v>
      </c>
      <c r="L20" s="3"/>
      <c r="M20" s="4"/>
      <c r="N20" s="2"/>
      <c r="O20" s="2" t="s">
        <v>3</v>
      </c>
      <c r="P20" s="3"/>
      <c r="Q20" s="4"/>
      <c r="R20" s="2"/>
      <c r="S20" s="2" t="s">
        <v>4</v>
      </c>
      <c r="T20" s="3"/>
      <c r="U20" s="4"/>
      <c r="V20" s="2"/>
      <c r="W20" s="2" t="s">
        <v>5</v>
      </c>
      <c r="X20" s="3"/>
      <c r="Y20" s="4"/>
      <c r="Z20" s="2"/>
      <c r="AA20" s="2" t="s">
        <v>6</v>
      </c>
      <c r="AB20" s="3"/>
      <c r="AC20" s="4"/>
      <c r="AD20" s="2"/>
      <c r="AE20" s="2" t="s">
        <v>7</v>
      </c>
      <c r="AF20" s="5"/>
      <c r="AG20" s="4"/>
      <c r="AH20" s="2"/>
      <c r="AI20" s="2" t="s">
        <v>22</v>
      </c>
      <c r="AJ20" s="5"/>
    </row>
    <row r="21" spans="1:36" s="6" customFormat="1" ht="15.75">
      <c r="A21" s="57" t="s">
        <v>8</v>
      </c>
      <c r="B21" s="63"/>
      <c r="C21" s="63"/>
      <c r="D21" s="64"/>
      <c r="E21" s="60" t="s">
        <v>21</v>
      </c>
      <c r="F21" s="63"/>
      <c r="G21" s="63"/>
      <c r="H21" s="64"/>
      <c r="I21" s="60" t="s">
        <v>24</v>
      </c>
      <c r="J21" s="61"/>
      <c r="K21" s="61"/>
      <c r="L21" s="62"/>
      <c r="M21" s="60" t="s">
        <v>26</v>
      </c>
      <c r="N21" s="61"/>
      <c r="O21" s="61"/>
      <c r="P21" s="62"/>
      <c r="Q21" s="60" t="s">
        <v>9</v>
      </c>
      <c r="R21" s="61"/>
      <c r="S21" s="61"/>
      <c r="T21" s="62"/>
      <c r="U21" s="60" t="s">
        <v>27</v>
      </c>
      <c r="V21" s="61"/>
      <c r="W21" s="61"/>
      <c r="X21" s="62"/>
      <c r="Y21" s="60" t="s">
        <v>20</v>
      </c>
      <c r="Z21" s="61"/>
      <c r="AA21" s="61"/>
      <c r="AB21" s="62"/>
      <c r="AC21" s="60" t="s">
        <v>19</v>
      </c>
      <c r="AD21" s="61"/>
      <c r="AE21" s="61"/>
      <c r="AF21" s="65"/>
      <c r="AG21" s="57" t="s">
        <v>25</v>
      </c>
      <c r="AH21" s="58"/>
      <c r="AI21" s="58"/>
      <c r="AJ21" s="59"/>
    </row>
    <row r="22" spans="1:36" ht="12.75">
      <c r="A22" s="7" t="s">
        <v>10</v>
      </c>
      <c r="B22" s="8" t="s">
        <v>11</v>
      </c>
      <c r="C22" s="8" t="s">
        <v>12</v>
      </c>
      <c r="D22" s="8" t="s">
        <v>13</v>
      </c>
      <c r="E22" s="9" t="s">
        <v>10</v>
      </c>
      <c r="F22" s="9" t="s">
        <v>11</v>
      </c>
      <c r="G22" s="9" t="s">
        <v>12</v>
      </c>
      <c r="H22" s="9" t="s">
        <v>13</v>
      </c>
      <c r="I22" s="9" t="s">
        <v>10</v>
      </c>
      <c r="J22" s="9" t="s">
        <v>11</v>
      </c>
      <c r="K22" s="9" t="s">
        <v>12</v>
      </c>
      <c r="L22" s="9" t="s">
        <v>13</v>
      </c>
      <c r="M22" s="9" t="s">
        <v>10</v>
      </c>
      <c r="N22" s="9" t="s">
        <v>11</v>
      </c>
      <c r="O22" s="9" t="s">
        <v>12</v>
      </c>
      <c r="P22" s="9" t="s">
        <v>13</v>
      </c>
      <c r="Q22" s="9" t="s">
        <v>10</v>
      </c>
      <c r="R22" s="9" t="s">
        <v>11</v>
      </c>
      <c r="S22" s="9" t="s">
        <v>12</v>
      </c>
      <c r="T22" s="9" t="s">
        <v>13</v>
      </c>
      <c r="U22" s="9" t="s">
        <v>10</v>
      </c>
      <c r="V22" s="9" t="s">
        <v>11</v>
      </c>
      <c r="W22" s="9" t="s">
        <v>12</v>
      </c>
      <c r="X22" s="9" t="s">
        <v>13</v>
      </c>
      <c r="Y22" s="9" t="s">
        <v>14</v>
      </c>
      <c r="Z22" s="9" t="s">
        <v>11</v>
      </c>
      <c r="AA22" s="9" t="s">
        <v>12</v>
      </c>
      <c r="AB22" s="9" t="s">
        <v>13</v>
      </c>
      <c r="AC22" s="8" t="s">
        <v>14</v>
      </c>
      <c r="AD22" s="9" t="s">
        <v>11</v>
      </c>
      <c r="AE22" s="9" t="s">
        <v>12</v>
      </c>
      <c r="AF22" s="10" t="s">
        <v>13</v>
      </c>
      <c r="AG22" s="8" t="s">
        <v>14</v>
      </c>
      <c r="AH22" s="9" t="s">
        <v>11</v>
      </c>
      <c r="AI22" s="9" t="s">
        <v>12</v>
      </c>
      <c r="AJ22" s="10" t="s">
        <v>13</v>
      </c>
    </row>
    <row r="23" spans="1:36" ht="12.75">
      <c r="A23" s="29" t="s">
        <v>1</v>
      </c>
      <c r="B23" s="30">
        <v>5</v>
      </c>
      <c r="C23" s="30">
        <v>2</v>
      </c>
      <c r="D23" s="30" t="str">
        <f aca="true" t="shared" si="9" ref="D23:D30">IF(B23&gt;C23,"2",IF(B23=C23,"1",IF(B23&lt;C23,"0",IF(B23="",0))))</f>
        <v>2</v>
      </c>
      <c r="E23" s="34" t="s">
        <v>0</v>
      </c>
      <c r="F23" s="34">
        <v>2</v>
      </c>
      <c r="G23" s="34">
        <v>5</v>
      </c>
      <c r="H23" s="34" t="str">
        <f aca="true" t="shared" si="10" ref="H23:H30">IF(F23&gt;G23,"2",IF(F23=G23,"1",IF(F23&lt;G23,"0",IF(F23="",0))))</f>
        <v>0</v>
      </c>
      <c r="I23" s="29" t="s">
        <v>3</v>
      </c>
      <c r="J23" s="30">
        <v>14</v>
      </c>
      <c r="K23" s="30">
        <v>3</v>
      </c>
      <c r="L23" s="30" t="str">
        <f aca="true" t="shared" si="11" ref="L23:L30">IF(J23&gt;K23,"2",IF(J23=K23,"1",IF(J23&lt;K23,"0",IF(J23="",0))))</f>
        <v>2</v>
      </c>
      <c r="M23" s="34" t="s">
        <v>2</v>
      </c>
      <c r="N23" s="34">
        <v>3</v>
      </c>
      <c r="O23" s="34">
        <v>14</v>
      </c>
      <c r="P23" s="34" t="str">
        <f aca="true" t="shared" si="12" ref="P23:P30">IF(N23&gt;O23,"2",IF(N23=O23,"1",IF(N23&lt;O23,"0",IF(N23="",0))))</f>
        <v>0</v>
      </c>
      <c r="Q23" s="29" t="s">
        <v>1</v>
      </c>
      <c r="R23" s="30">
        <v>4</v>
      </c>
      <c r="S23" s="30">
        <v>4</v>
      </c>
      <c r="T23" s="30" t="str">
        <f aca="true" t="shared" si="13" ref="T23:T30">IF(R23&gt;S23,"2",IF(R23=S23,"1",IF(R23&lt;S23,"0",IF(R23="",0))))</f>
        <v>1</v>
      </c>
      <c r="U23" s="34" t="s">
        <v>6</v>
      </c>
      <c r="V23" s="34">
        <v>3</v>
      </c>
      <c r="W23" s="34">
        <v>8</v>
      </c>
      <c r="X23" s="34" t="str">
        <f aca="true" t="shared" si="14" ref="X23:X30">IF(V23&gt;W23,"2",IF(V23=W23,"1",IF(V23&lt;W23,"0",IF(V23="",0))))</f>
        <v>0</v>
      </c>
      <c r="Y23" s="29" t="s">
        <v>5</v>
      </c>
      <c r="Z23" s="30">
        <v>8</v>
      </c>
      <c r="AA23" s="30">
        <v>3</v>
      </c>
      <c r="AB23" s="30" t="str">
        <f aca="true" t="shared" si="15" ref="AB23:AB30">IF(Z23&gt;AA23,"2",IF(Z23=AA23,"1",IF(Z23&lt;AA23,"0",IF(Z23="",0))))</f>
        <v>2</v>
      </c>
      <c r="AC23" s="34" t="s">
        <v>22</v>
      </c>
      <c r="AD23" s="34">
        <v>14</v>
      </c>
      <c r="AE23" s="34">
        <v>4</v>
      </c>
      <c r="AF23" s="34" t="str">
        <f aca="true" t="shared" si="16" ref="AF23:AF30">IF(AD23&gt;AE23,"2",IF(AD23=AE23,"1",IF(AD23&lt;AE23,"0",IF(AD23="",0))))</f>
        <v>2</v>
      </c>
      <c r="AG23" s="29" t="s">
        <v>7</v>
      </c>
      <c r="AH23" s="30">
        <v>4</v>
      </c>
      <c r="AI23" s="30">
        <v>14</v>
      </c>
      <c r="AJ23" s="55" t="str">
        <f aca="true" t="shared" si="17" ref="AJ23:AJ30">IF(AH23&gt;AI23,"2",IF(AH23=AI23,"1",IF(AH23&lt;AI23,"0",IF(AH23="",0))))</f>
        <v>0</v>
      </c>
    </row>
    <row r="24" spans="1:36" ht="12.75">
      <c r="A24" s="29" t="s">
        <v>2</v>
      </c>
      <c r="B24" s="30">
        <v>7</v>
      </c>
      <c r="C24" s="30">
        <v>6</v>
      </c>
      <c r="D24" s="30" t="str">
        <f t="shared" si="9"/>
        <v>2</v>
      </c>
      <c r="E24" s="34" t="s">
        <v>15</v>
      </c>
      <c r="F24" s="34">
        <v>4</v>
      </c>
      <c r="G24" s="34">
        <v>4</v>
      </c>
      <c r="H24" s="34" t="str">
        <f t="shared" si="10"/>
        <v>1</v>
      </c>
      <c r="I24" s="29" t="s">
        <v>0</v>
      </c>
      <c r="J24" s="30">
        <v>6</v>
      </c>
      <c r="K24" s="30">
        <v>7</v>
      </c>
      <c r="L24" s="30" t="str">
        <f t="shared" si="11"/>
        <v>0</v>
      </c>
      <c r="M24" s="34" t="s">
        <v>15</v>
      </c>
      <c r="N24" s="34">
        <v>2</v>
      </c>
      <c r="O24" s="34">
        <v>3</v>
      </c>
      <c r="P24" s="34" t="str">
        <f t="shared" si="12"/>
        <v>0</v>
      </c>
      <c r="Q24" s="29" t="s">
        <v>3</v>
      </c>
      <c r="R24" s="30">
        <v>3</v>
      </c>
      <c r="S24" s="30">
        <v>2</v>
      </c>
      <c r="T24" s="30" t="str">
        <f t="shared" si="13"/>
        <v>2</v>
      </c>
      <c r="U24" s="34" t="s">
        <v>22</v>
      </c>
      <c r="V24" s="34">
        <v>5</v>
      </c>
      <c r="W24" s="34">
        <v>4</v>
      </c>
      <c r="X24" s="34" t="str">
        <f t="shared" si="14"/>
        <v>2</v>
      </c>
      <c r="Y24" s="29" t="s">
        <v>7</v>
      </c>
      <c r="Z24" s="30">
        <v>13</v>
      </c>
      <c r="AA24" s="30">
        <v>7</v>
      </c>
      <c r="AB24" s="30" t="str">
        <f t="shared" si="15"/>
        <v>2</v>
      </c>
      <c r="AC24" s="34" t="s">
        <v>6</v>
      </c>
      <c r="AD24" s="34">
        <v>7</v>
      </c>
      <c r="AE24" s="34">
        <v>13</v>
      </c>
      <c r="AF24" s="34" t="str">
        <f t="shared" si="16"/>
        <v>0</v>
      </c>
      <c r="AG24" s="29" t="s">
        <v>5</v>
      </c>
      <c r="AH24" s="30">
        <v>4</v>
      </c>
      <c r="AI24" s="30">
        <v>5</v>
      </c>
      <c r="AJ24" s="55" t="str">
        <f t="shared" si="17"/>
        <v>0</v>
      </c>
    </row>
    <row r="25" spans="1:36" ht="12.75">
      <c r="A25" s="29" t="s">
        <v>7</v>
      </c>
      <c r="B25" s="30">
        <v>10</v>
      </c>
      <c r="C25" s="30">
        <v>9</v>
      </c>
      <c r="D25" s="30" t="str">
        <f t="shared" si="9"/>
        <v>2</v>
      </c>
      <c r="E25" s="34" t="s">
        <v>3</v>
      </c>
      <c r="F25" s="34">
        <v>8</v>
      </c>
      <c r="G25" s="34">
        <v>6</v>
      </c>
      <c r="H25" s="34" t="str">
        <f t="shared" si="10"/>
        <v>2</v>
      </c>
      <c r="I25" s="29" t="s">
        <v>5</v>
      </c>
      <c r="J25" s="30">
        <v>5</v>
      </c>
      <c r="K25" s="30">
        <v>5</v>
      </c>
      <c r="L25" s="30" t="str">
        <f t="shared" si="11"/>
        <v>1</v>
      </c>
      <c r="M25" s="34" t="s">
        <v>1</v>
      </c>
      <c r="N25" s="34">
        <v>6</v>
      </c>
      <c r="O25" s="34">
        <v>8</v>
      </c>
      <c r="P25" s="34" t="str">
        <f t="shared" si="12"/>
        <v>0</v>
      </c>
      <c r="Q25" s="29" t="s">
        <v>5</v>
      </c>
      <c r="R25" s="30">
        <v>5</v>
      </c>
      <c r="S25" s="30">
        <v>1</v>
      </c>
      <c r="T25" s="30" t="str">
        <f t="shared" si="13"/>
        <v>2</v>
      </c>
      <c r="U25" s="34" t="s">
        <v>15</v>
      </c>
      <c r="V25" s="34">
        <v>1</v>
      </c>
      <c r="W25" s="34">
        <v>5</v>
      </c>
      <c r="X25" s="34" t="str">
        <f t="shared" si="14"/>
        <v>0</v>
      </c>
      <c r="Y25" s="29" t="s">
        <v>3</v>
      </c>
      <c r="Z25" s="30">
        <v>18</v>
      </c>
      <c r="AA25" s="30">
        <v>4</v>
      </c>
      <c r="AB25" s="30" t="str">
        <f t="shared" si="15"/>
        <v>2</v>
      </c>
      <c r="AC25" s="34" t="s">
        <v>0</v>
      </c>
      <c r="AD25" s="34">
        <v>9</v>
      </c>
      <c r="AE25" s="34">
        <v>10</v>
      </c>
      <c r="AF25" s="34" t="str">
        <f t="shared" si="16"/>
        <v>0</v>
      </c>
      <c r="AG25" s="29" t="s">
        <v>0</v>
      </c>
      <c r="AH25" s="30">
        <v>2</v>
      </c>
      <c r="AI25" s="30">
        <v>8</v>
      </c>
      <c r="AJ25" s="55" t="str">
        <f t="shared" si="17"/>
        <v>0</v>
      </c>
    </row>
    <row r="26" spans="1:36" ht="12.75">
      <c r="A26" s="29" t="s">
        <v>22</v>
      </c>
      <c r="B26" s="30">
        <v>8</v>
      </c>
      <c r="C26" s="30">
        <v>2</v>
      </c>
      <c r="D26" s="30" t="str">
        <f t="shared" si="9"/>
        <v>2</v>
      </c>
      <c r="E26" s="34" t="s">
        <v>7</v>
      </c>
      <c r="F26" s="34">
        <v>4</v>
      </c>
      <c r="G26" s="34">
        <v>8</v>
      </c>
      <c r="H26" s="34" t="str">
        <f t="shared" si="10"/>
        <v>0</v>
      </c>
      <c r="I26" s="29" t="s">
        <v>6</v>
      </c>
      <c r="J26" s="30">
        <v>4</v>
      </c>
      <c r="K26" s="30">
        <v>10</v>
      </c>
      <c r="L26" s="30" t="str">
        <f t="shared" si="11"/>
        <v>0</v>
      </c>
      <c r="M26" s="34" t="s">
        <v>0</v>
      </c>
      <c r="N26" s="34">
        <v>3</v>
      </c>
      <c r="O26" s="34">
        <v>3</v>
      </c>
      <c r="P26" s="34" t="str">
        <f t="shared" si="12"/>
        <v>1</v>
      </c>
      <c r="Q26" s="29" t="s">
        <v>6</v>
      </c>
      <c r="R26" s="30">
        <v>3</v>
      </c>
      <c r="S26" s="30">
        <v>13</v>
      </c>
      <c r="T26" s="30" t="str">
        <f t="shared" si="13"/>
        <v>0</v>
      </c>
      <c r="U26" s="34" t="s">
        <v>2</v>
      </c>
      <c r="V26" s="34">
        <v>5</v>
      </c>
      <c r="W26" s="34">
        <v>5</v>
      </c>
      <c r="X26" s="34" t="str">
        <f t="shared" si="14"/>
        <v>1</v>
      </c>
      <c r="Y26" s="29" t="s">
        <v>15</v>
      </c>
      <c r="Z26" s="30">
        <v>13</v>
      </c>
      <c r="AA26" s="30">
        <v>3</v>
      </c>
      <c r="AB26" s="30" t="str">
        <f t="shared" si="15"/>
        <v>2</v>
      </c>
      <c r="AC26" s="34" t="s">
        <v>1</v>
      </c>
      <c r="AD26" s="34">
        <v>8</v>
      </c>
      <c r="AE26" s="34">
        <v>4</v>
      </c>
      <c r="AF26" s="34" t="str">
        <f t="shared" si="16"/>
        <v>2</v>
      </c>
      <c r="AG26" s="29" t="s">
        <v>1</v>
      </c>
      <c r="AH26" s="30">
        <v>8</v>
      </c>
      <c r="AI26" s="30">
        <v>7</v>
      </c>
      <c r="AJ26" s="55" t="str">
        <f t="shared" si="17"/>
        <v>2</v>
      </c>
    </row>
    <row r="27" spans="1:36" ht="12.75">
      <c r="A27" s="29" t="s">
        <v>3</v>
      </c>
      <c r="B27" s="30">
        <v>3</v>
      </c>
      <c r="C27" s="30">
        <v>3</v>
      </c>
      <c r="D27" s="30" t="str">
        <f t="shared" si="9"/>
        <v>1</v>
      </c>
      <c r="E27" s="34" t="s">
        <v>22</v>
      </c>
      <c r="F27" s="34">
        <v>7</v>
      </c>
      <c r="G27" s="34">
        <v>8</v>
      </c>
      <c r="H27" s="34" t="str">
        <f t="shared" si="10"/>
        <v>0</v>
      </c>
      <c r="I27" s="29" t="s">
        <v>1</v>
      </c>
      <c r="J27" s="30">
        <v>11</v>
      </c>
      <c r="K27" s="30">
        <v>5</v>
      </c>
      <c r="L27" s="30" t="str">
        <f t="shared" si="11"/>
        <v>2</v>
      </c>
      <c r="M27" s="34" t="s">
        <v>6</v>
      </c>
      <c r="N27" s="34">
        <v>4</v>
      </c>
      <c r="O27" s="34">
        <v>18</v>
      </c>
      <c r="P27" s="34" t="str">
        <f t="shared" si="12"/>
        <v>0</v>
      </c>
      <c r="Q27" s="29" t="s">
        <v>0</v>
      </c>
      <c r="R27" s="30">
        <v>4</v>
      </c>
      <c r="S27" s="30">
        <v>3</v>
      </c>
      <c r="T27" s="30" t="str">
        <f t="shared" si="13"/>
        <v>2</v>
      </c>
      <c r="U27" s="34" t="s">
        <v>3</v>
      </c>
      <c r="V27" s="34">
        <v>10</v>
      </c>
      <c r="W27" s="34">
        <v>5</v>
      </c>
      <c r="X27" s="34" t="str">
        <f t="shared" si="14"/>
        <v>2</v>
      </c>
      <c r="Y27" s="29" t="s">
        <v>2</v>
      </c>
      <c r="Z27" s="30">
        <v>10</v>
      </c>
      <c r="AA27" s="30">
        <v>4</v>
      </c>
      <c r="AB27" s="30" t="str">
        <f t="shared" si="15"/>
        <v>2</v>
      </c>
      <c r="AC27" s="34" t="s">
        <v>3</v>
      </c>
      <c r="AD27" s="34">
        <v>10</v>
      </c>
      <c r="AE27" s="34">
        <v>1</v>
      </c>
      <c r="AF27" s="34" t="str">
        <f t="shared" si="16"/>
        <v>2</v>
      </c>
      <c r="AG27" s="29" t="s">
        <v>6</v>
      </c>
      <c r="AH27" s="30">
        <v>0</v>
      </c>
      <c r="AI27" s="30">
        <v>7</v>
      </c>
      <c r="AJ27" s="55" t="str">
        <f t="shared" si="17"/>
        <v>0</v>
      </c>
    </row>
    <row r="28" spans="1:36" ht="12.75">
      <c r="A28" s="29" t="s">
        <v>5</v>
      </c>
      <c r="B28" s="30">
        <v>5</v>
      </c>
      <c r="C28" s="30">
        <v>5</v>
      </c>
      <c r="D28" s="30" t="str">
        <f t="shared" si="9"/>
        <v>1</v>
      </c>
      <c r="E28" s="34" t="s">
        <v>2</v>
      </c>
      <c r="F28" s="34">
        <v>5</v>
      </c>
      <c r="G28" s="34">
        <v>11</v>
      </c>
      <c r="H28" s="34" t="str">
        <f t="shared" si="10"/>
        <v>0</v>
      </c>
      <c r="I28" s="29" t="s">
        <v>22</v>
      </c>
      <c r="J28" s="30">
        <v>12</v>
      </c>
      <c r="K28" s="30">
        <v>1</v>
      </c>
      <c r="L28" s="30" t="str">
        <f t="shared" si="11"/>
        <v>2</v>
      </c>
      <c r="M28" s="34" t="s">
        <v>5</v>
      </c>
      <c r="N28" s="34">
        <v>5</v>
      </c>
      <c r="O28" s="34">
        <v>10</v>
      </c>
      <c r="P28" s="34" t="str">
        <f t="shared" si="12"/>
        <v>0</v>
      </c>
      <c r="Q28" s="29" t="s">
        <v>7</v>
      </c>
      <c r="R28" s="30">
        <v>6</v>
      </c>
      <c r="S28" s="30">
        <v>6</v>
      </c>
      <c r="T28" s="30" t="str">
        <f t="shared" si="13"/>
        <v>1</v>
      </c>
      <c r="U28" s="34" t="s">
        <v>0</v>
      </c>
      <c r="V28" s="34">
        <v>5</v>
      </c>
      <c r="W28" s="34">
        <v>5</v>
      </c>
      <c r="X28" s="34" t="str">
        <f t="shared" si="14"/>
        <v>1</v>
      </c>
      <c r="Y28" s="29" t="s">
        <v>22</v>
      </c>
      <c r="Z28" s="30">
        <v>7</v>
      </c>
      <c r="AA28" s="30">
        <v>0</v>
      </c>
      <c r="AB28" s="30" t="str">
        <f t="shared" si="15"/>
        <v>2</v>
      </c>
      <c r="AC28" s="34" t="s">
        <v>5</v>
      </c>
      <c r="AD28" s="34">
        <v>7</v>
      </c>
      <c r="AE28" s="34">
        <v>5</v>
      </c>
      <c r="AF28" s="34" t="str">
        <f t="shared" si="16"/>
        <v>2</v>
      </c>
      <c r="AG28" s="29" t="s">
        <v>2</v>
      </c>
      <c r="AH28" s="30">
        <v>1</v>
      </c>
      <c r="AI28" s="30">
        <v>12</v>
      </c>
      <c r="AJ28" s="55" t="str">
        <f t="shared" si="17"/>
        <v>0</v>
      </c>
    </row>
    <row r="29" spans="1:36" ht="12.75">
      <c r="A29" s="29" t="s">
        <v>15</v>
      </c>
      <c r="B29" s="30">
        <v>3</v>
      </c>
      <c r="C29" s="30">
        <v>4</v>
      </c>
      <c r="D29" s="30" t="str">
        <f t="shared" si="9"/>
        <v>0</v>
      </c>
      <c r="E29" s="34" t="s">
        <v>6</v>
      </c>
      <c r="F29" s="34">
        <v>5</v>
      </c>
      <c r="G29" s="34">
        <v>13</v>
      </c>
      <c r="H29" s="34" t="str">
        <f t="shared" si="10"/>
        <v>0</v>
      </c>
      <c r="I29" s="29" t="s">
        <v>7</v>
      </c>
      <c r="J29" s="30">
        <v>13</v>
      </c>
      <c r="K29" s="30">
        <v>9</v>
      </c>
      <c r="L29" s="30" t="str">
        <f t="shared" si="11"/>
        <v>2</v>
      </c>
      <c r="M29" s="34" t="s">
        <v>7</v>
      </c>
      <c r="N29" s="34">
        <v>1</v>
      </c>
      <c r="O29" s="34">
        <v>10</v>
      </c>
      <c r="P29" s="34" t="str">
        <f t="shared" si="12"/>
        <v>0</v>
      </c>
      <c r="Q29" s="29" t="s">
        <v>22</v>
      </c>
      <c r="R29" s="30">
        <v>6</v>
      </c>
      <c r="S29" s="30">
        <v>4</v>
      </c>
      <c r="T29" s="30" t="str">
        <f t="shared" si="13"/>
        <v>2</v>
      </c>
      <c r="U29" s="34" t="s">
        <v>7</v>
      </c>
      <c r="V29" s="34">
        <v>5</v>
      </c>
      <c r="W29" s="34">
        <v>7</v>
      </c>
      <c r="X29" s="34" t="str">
        <f t="shared" si="14"/>
        <v>0</v>
      </c>
      <c r="Y29" s="29" t="s">
        <v>1</v>
      </c>
      <c r="Z29" s="30">
        <v>13</v>
      </c>
      <c r="AA29" s="30">
        <v>5</v>
      </c>
      <c r="AB29" s="30" t="str">
        <f t="shared" si="15"/>
        <v>2</v>
      </c>
      <c r="AC29" s="34" t="s">
        <v>15</v>
      </c>
      <c r="AD29" s="34">
        <v>6</v>
      </c>
      <c r="AE29" s="34">
        <v>6</v>
      </c>
      <c r="AF29" s="34" t="str">
        <f t="shared" si="16"/>
        <v>1</v>
      </c>
      <c r="AG29" s="29" t="s">
        <v>15</v>
      </c>
      <c r="AH29" s="30">
        <v>4</v>
      </c>
      <c r="AI29" s="30">
        <v>6</v>
      </c>
      <c r="AJ29" s="55" t="str">
        <f t="shared" si="17"/>
        <v>0</v>
      </c>
    </row>
    <row r="30" spans="1:36" ht="12.75">
      <c r="A30" s="29" t="s">
        <v>6</v>
      </c>
      <c r="B30" s="30">
        <v>5</v>
      </c>
      <c r="C30" s="30">
        <v>14</v>
      </c>
      <c r="D30" s="30" t="str">
        <f t="shared" si="9"/>
        <v>0</v>
      </c>
      <c r="E30" s="34" t="s">
        <v>5</v>
      </c>
      <c r="F30" s="34">
        <v>3</v>
      </c>
      <c r="G30" s="34">
        <v>6</v>
      </c>
      <c r="H30" s="34" t="str">
        <f t="shared" si="10"/>
        <v>0</v>
      </c>
      <c r="I30" s="29" t="s">
        <v>15</v>
      </c>
      <c r="J30" s="30">
        <v>7</v>
      </c>
      <c r="K30" s="30">
        <v>7</v>
      </c>
      <c r="L30" s="30" t="str">
        <f t="shared" si="11"/>
        <v>1</v>
      </c>
      <c r="M30" s="34" t="s">
        <v>22</v>
      </c>
      <c r="N30" s="34">
        <v>2</v>
      </c>
      <c r="O30" s="34">
        <v>2</v>
      </c>
      <c r="P30" s="34" t="str">
        <f t="shared" si="12"/>
        <v>1</v>
      </c>
      <c r="Q30" s="29" t="s">
        <v>2</v>
      </c>
      <c r="R30" s="30">
        <v>7</v>
      </c>
      <c r="S30" s="30">
        <v>7</v>
      </c>
      <c r="T30" s="30" t="str">
        <f t="shared" si="13"/>
        <v>1</v>
      </c>
      <c r="U30" s="34" t="s">
        <v>1</v>
      </c>
      <c r="V30" s="34">
        <v>6</v>
      </c>
      <c r="W30" s="34">
        <v>3</v>
      </c>
      <c r="X30" s="34" t="str">
        <f t="shared" si="14"/>
        <v>2</v>
      </c>
      <c r="Y30" s="29" t="s">
        <v>0</v>
      </c>
      <c r="Z30" s="30">
        <v>14</v>
      </c>
      <c r="AA30" s="30">
        <v>5</v>
      </c>
      <c r="AB30" s="30" t="str">
        <f t="shared" si="15"/>
        <v>2</v>
      </c>
      <c r="AC30" s="34" t="s">
        <v>2</v>
      </c>
      <c r="AD30" s="34">
        <v>9</v>
      </c>
      <c r="AE30" s="34">
        <v>13</v>
      </c>
      <c r="AF30" s="34" t="str">
        <f t="shared" si="16"/>
        <v>0</v>
      </c>
      <c r="AG30" s="29" t="s">
        <v>3</v>
      </c>
      <c r="AH30" s="30">
        <v>2</v>
      </c>
      <c r="AI30" s="30">
        <v>2</v>
      </c>
      <c r="AJ30" s="55" t="str">
        <f t="shared" si="17"/>
        <v>1</v>
      </c>
    </row>
    <row r="31" spans="1:36" s="27" customFormat="1" ht="12.75">
      <c r="A31" s="31" t="s">
        <v>16</v>
      </c>
      <c r="B31" s="32">
        <f>SUM(B23:B30)</f>
        <v>46</v>
      </c>
      <c r="C31" s="32">
        <f>SUM(C23:C30)</f>
        <v>45</v>
      </c>
      <c r="D31" s="33">
        <f>D23+D24+D25+D26+D27+D28+D29+D30</f>
        <v>10</v>
      </c>
      <c r="E31" s="35" t="s">
        <v>16</v>
      </c>
      <c r="F31" s="35">
        <f>SUM(F23:F30)</f>
        <v>38</v>
      </c>
      <c r="G31" s="35">
        <f>SUM(G23:G30)</f>
        <v>61</v>
      </c>
      <c r="H31" s="35">
        <f>H23+H24+H25+H26+H27+H28+H29+H30</f>
        <v>3</v>
      </c>
      <c r="I31" s="31" t="s">
        <v>16</v>
      </c>
      <c r="J31" s="32">
        <f>SUM(J23:J30)</f>
        <v>72</v>
      </c>
      <c r="K31" s="32">
        <f>SUM(K23:K30)</f>
        <v>47</v>
      </c>
      <c r="L31" s="33">
        <f>L23+L24+L25+L26+L27+L28+L29+L30</f>
        <v>10</v>
      </c>
      <c r="M31" s="35" t="s">
        <v>16</v>
      </c>
      <c r="N31" s="35">
        <f>SUM(N23:N30)</f>
        <v>26</v>
      </c>
      <c r="O31" s="35">
        <f>SUM(O23:O30)</f>
        <v>68</v>
      </c>
      <c r="P31" s="35">
        <f>P23+P24+P25+P26+P27+P28+P29+P30</f>
        <v>2</v>
      </c>
      <c r="Q31" s="31" t="s">
        <v>16</v>
      </c>
      <c r="R31" s="32">
        <f>SUM(R23:R30)</f>
        <v>38</v>
      </c>
      <c r="S31" s="32">
        <f>SUM(S23:S30)</f>
        <v>40</v>
      </c>
      <c r="T31" s="33">
        <f>T23+T24+T25+T26+T27+T28+T29+T30</f>
        <v>11</v>
      </c>
      <c r="U31" s="35" t="s">
        <v>16</v>
      </c>
      <c r="V31" s="35">
        <f>SUM(V23:V30)</f>
        <v>40</v>
      </c>
      <c r="W31" s="35">
        <f>SUM(W23:W30)</f>
        <v>42</v>
      </c>
      <c r="X31" s="35">
        <f>X23+X24+X25+X26+X27+X28+X29+X30</f>
        <v>8</v>
      </c>
      <c r="Y31" s="31" t="s">
        <v>16</v>
      </c>
      <c r="Z31" s="32">
        <f>SUM(Z23:Z30)</f>
        <v>96</v>
      </c>
      <c r="AA31" s="32">
        <f>SUM(AA23:AA30)</f>
        <v>31</v>
      </c>
      <c r="AB31" s="33">
        <f>AB23+AB24+AB25+AB26+AB27+AB28+AB29+AB30</f>
        <v>16</v>
      </c>
      <c r="AC31" s="35" t="s">
        <v>16</v>
      </c>
      <c r="AD31" s="35">
        <f>SUM(AD23:AD30)</f>
        <v>70</v>
      </c>
      <c r="AE31" s="35">
        <f>SUM(AE23:AE30)</f>
        <v>56</v>
      </c>
      <c r="AF31" s="35">
        <f>AF23+AF24+AF25+AF26+AF27+AF28+AF29+AF30</f>
        <v>9</v>
      </c>
      <c r="AG31" s="31" t="s">
        <v>16</v>
      </c>
      <c r="AH31" s="32">
        <f>SUM(AH23:AH30)</f>
        <v>25</v>
      </c>
      <c r="AI31" s="32">
        <f>SUM(AI23:AI30)</f>
        <v>61</v>
      </c>
      <c r="AJ31" s="56">
        <f>AJ23+AJ24+AJ25+AJ26+AJ27+AJ28+AJ29+AJ30</f>
        <v>3</v>
      </c>
    </row>
    <row r="32" spans="1:36" ht="12.75">
      <c r="A32" s="11"/>
      <c r="B32" s="12"/>
      <c r="C32" s="12"/>
      <c r="D32" s="13"/>
      <c r="E32" s="14"/>
      <c r="F32" s="12"/>
      <c r="G32" s="12"/>
      <c r="H32" s="13"/>
      <c r="I32" s="14"/>
      <c r="J32" s="12"/>
      <c r="K32" s="12"/>
      <c r="L32" s="13"/>
      <c r="M32" s="14"/>
      <c r="N32" s="12"/>
      <c r="O32" s="12"/>
      <c r="P32" s="13"/>
      <c r="Q32" s="14"/>
      <c r="R32" s="26"/>
      <c r="S32" s="12"/>
      <c r="T32" s="13"/>
      <c r="U32" s="14"/>
      <c r="V32" s="12"/>
      <c r="W32" s="12"/>
      <c r="X32" s="13"/>
      <c r="Y32" s="14"/>
      <c r="Z32" s="12"/>
      <c r="AA32" s="12"/>
      <c r="AB32" s="13"/>
      <c r="AC32" s="14"/>
      <c r="AD32" s="12"/>
      <c r="AE32" s="12"/>
      <c r="AF32" s="13"/>
      <c r="AG32" s="14"/>
      <c r="AH32" s="12"/>
      <c r="AI32" s="12"/>
      <c r="AJ32" s="15"/>
    </row>
    <row r="33" spans="1:36" s="43" customFormat="1" ht="12.75">
      <c r="A33" s="38" t="s">
        <v>16</v>
      </c>
      <c r="B33" s="39">
        <f>B31+B15</f>
        <v>103</v>
      </c>
      <c r="C33" s="39">
        <f>C31+C15</f>
        <v>77</v>
      </c>
      <c r="D33" s="40">
        <f>D31+D15</f>
        <v>22</v>
      </c>
      <c r="E33" s="41" t="s">
        <v>16</v>
      </c>
      <c r="F33" s="39">
        <f>F31+F15</f>
        <v>74</v>
      </c>
      <c r="G33" s="39">
        <f>G31+G15</f>
        <v>129</v>
      </c>
      <c r="H33" s="40">
        <f>H31+H15</f>
        <v>5</v>
      </c>
      <c r="I33" s="41" t="s">
        <v>16</v>
      </c>
      <c r="J33" s="39">
        <f>J31+J15</f>
        <v>125</v>
      </c>
      <c r="K33" s="39">
        <f>K31+K15</f>
        <v>94</v>
      </c>
      <c r="L33" s="40">
        <f>L31+L15</f>
        <v>20</v>
      </c>
      <c r="M33" s="41" t="s">
        <v>16</v>
      </c>
      <c r="N33" s="39">
        <f>N31+N15</f>
        <v>48</v>
      </c>
      <c r="O33" s="39">
        <f>O31+O15</f>
        <v>138</v>
      </c>
      <c r="P33" s="40">
        <f>P31+P15</f>
        <v>5</v>
      </c>
      <c r="Q33" s="41" t="s">
        <v>16</v>
      </c>
      <c r="R33" s="39">
        <f>R31+R15</f>
        <v>78</v>
      </c>
      <c r="S33" s="39">
        <f>S31+S15</f>
        <v>81</v>
      </c>
      <c r="T33" s="40">
        <f>T31+T15</f>
        <v>18</v>
      </c>
      <c r="U33" s="41" t="s">
        <v>16</v>
      </c>
      <c r="V33" s="39">
        <f>V31+V15</f>
        <v>84</v>
      </c>
      <c r="W33" s="39">
        <f>W31+W15</f>
        <v>94</v>
      </c>
      <c r="X33" s="40">
        <f>X31+X15</f>
        <v>14</v>
      </c>
      <c r="Y33" s="41" t="s">
        <v>16</v>
      </c>
      <c r="Z33" s="39">
        <f>Z31+Z15</f>
        <v>191</v>
      </c>
      <c r="AA33" s="39">
        <f>AA31+AA15</f>
        <v>60</v>
      </c>
      <c r="AB33" s="40">
        <f>AB31+AB15</f>
        <v>32</v>
      </c>
      <c r="AC33" s="41" t="s">
        <v>16</v>
      </c>
      <c r="AD33" s="39">
        <f>AD31+AD15</f>
        <v>132</v>
      </c>
      <c r="AE33" s="39">
        <f>AE31+AE15</f>
        <v>108</v>
      </c>
      <c r="AF33" s="40">
        <f>AF31+AF15</f>
        <v>22</v>
      </c>
      <c r="AG33" s="41" t="s">
        <v>16</v>
      </c>
      <c r="AH33" s="39">
        <f>AH31+AH15</f>
        <v>62</v>
      </c>
      <c r="AI33" s="39">
        <f>AI31+AI15</f>
        <v>116</v>
      </c>
      <c r="AJ33" s="42">
        <f>AJ31+AJ15</f>
        <v>6</v>
      </c>
    </row>
    <row r="34" spans="1:36" s="43" customFormat="1" ht="12.75">
      <c r="A34" s="38"/>
      <c r="B34" s="44"/>
      <c r="C34" s="44"/>
      <c r="D34" s="40"/>
      <c r="E34" s="41"/>
      <c r="F34" s="44"/>
      <c r="G34" s="44"/>
      <c r="H34" s="40"/>
      <c r="I34" s="41"/>
      <c r="J34" s="44"/>
      <c r="K34" s="44"/>
      <c r="L34" s="40"/>
      <c r="M34" s="41"/>
      <c r="N34" s="44"/>
      <c r="O34" s="44"/>
      <c r="P34" s="40"/>
      <c r="Q34" s="41"/>
      <c r="R34" s="44"/>
      <c r="S34" s="44"/>
      <c r="T34" s="40"/>
      <c r="U34" s="41"/>
      <c r="V34" s="44"/>
      <c r="W34" s="44"/>
      <c r="X34" s="40"/>
      <c r="Y34" s="41"/>
      <c r="Z34" s="44"/>
      <c r="AA34" s="44"/>
      <c r="AB34" s="40"/>
      <c r="AC34" s="41"/>
      <c r="AD34" s="44"/>
      <c r="AE34" s="44"/>
      <c r="AF34" s="40"/>
      <c r="AG34" s="41"/>
      <c r="AH34" s="44"/>
      <c r="AI34" s="44"/>
      <c r="AJ34" s="42"/>
    </row>
    <row r="35" spans="1:36" s="50" customFormat="1" ht="13.5" thickBot="1">
      <c r="A35" s="45" t="s">
        <v>17</v>
      </c>
      <c r="B35" s="46"/>
      <c r="C35" s="46">
        <f>B33-C33</f>
        <v>26</v>
      </c>
      <c r="D35" s="47"/>
      <c r="E35" s="48" t="s">
        <v>17</v>
      </c>
      <c r="F35" s="46"/>
      <c r="G35" s="46">
        <f>F33-G33</f>
        <v>-55</v>
      </c>
      <c r="H35" s="47"/>
      <c r="I35" s="48" t="s">
        <v>17</v>
      </c>
      <c r="J35" s="46"/>
      <c r="K35" s="46">
        <f>J33-K33</f>
        <v>31</v>
      </c>
      <c r="L35" s="47"/>
      <c r="M35" s="48" t="s">
        <v>17</v>
      </c>
      <c r="N35" s="46"/>
      <c r="O35" s="46">
        <f>N33-O33</f>
        <v>-90</v>
      </c>
      <c r="P35" s="47"/>
      <c r="Q35" s="48" t="s">
        <v>17</v>
      </c>
      <c r="R35" s="46"/>
      <c r="S35" s="46">
        <f>R33-S33</f>
        <v>-3</v>
      </c>
      <c r="T35" s="47"/>
      <c r="U35" s="48" t="s">
        <v>17</v>
      </c>
      <c r="V35" s="46"/>
      <c r="W35" s="46">
        <f>V33-W33</f>
        <v>-10</v>
      </c>
      <c r="X35" s="47"/>
      <c r="Y35" s="48" t="s">
        <v>17</v>
      </c>
      <c r="Z35" s="46"/>
      <c r="AA35" s="46">
        <f>Z33-AA33</f>
        <v>131</v>
      </c>
      <c r="AB35" s="47"/>
      <c r="AC35" s="48" t="s">
        <v>17</v>
      </c>
      <c r="AD35" s="46"/>
      <c r="AE35" s="46">
        <f>AD33-AE33</f>
        <v>24</v>
      </c>
      <c r="AF35" s="47"/>
      <c r="AG35" s="48" t="s">
        <v>17</v>
      </c>
      <c r="AH35" s="46"/>
      <c r="AI35" s="46">
        <f>AH33-AI33</f>
        <v>-54</v>
      </c>
      <c r="AJ35" s="49"/>
    </row>
    <row r="36" spans="1:36" ht="12.75">
      <c r="A36" s="16"/>
      <c r="B36" s="17"/>
      <c r="C36" s="17"/>
      <c r="D36" s="18"/>
      <c r="E36" s="17"/>
      <c r="F36" s="17"/>
      <c r="G36" s="17"/>
      <c r="H36" s="18"/>
      <c r="I36" s="17"/>
      <c r="J36" s="17"/>
      <c r="K36" s="17"/>
      <c r="L36" s="18"/>
      <c r="M36" s="17"/>
      <c r="N36" s="17"/>
      <c r="O36" s="17"/>
      <c r="P36" s="18"/>
      <c r="Q36" s="17"/>
      <c r="R36" s="17"/>
      <c r="S36" s="17"/>
      <c r="T36" s="18"/>
      <c r="U36" s="17"/>
      <c r="V36" s="17"/>
      <c r="W36" s="17"/>
      <c r="X36" s="18"/>
      <c r="Y36" s="17"/>
      <c r="Z36" s="17"/>
      <c r="AA36" s="17"/>
      <c r="AB36" s="18"/>
      <c r="AC36" s="17"/>
      <c r="AD36" s="17"/>
      <c r="AE36" s="17"/>
      <c r="AF36" s="18"/>
      <c r="AG36" s="17"/>
      <c r="AH36" s="17"/>
      <c r="AI36" s="17"/>
      <c r="AJ36" s="19"/>
    </row>
    <row r="37" spans="1:36" ht="12.75">
      <c r="A37" s="16"/>
      <c r="B37" s="17"/>
      <c r="C37" s="17"/>
      <c r="D37" s="20"/>
      <c r="E37" s="17"/>
      <c r="F37" s="17"/>
      <c r="G37" s="17"/>
      <c r="H37" s="20"/>
      <c r="I37" s="17"/>
      <c r="J37" s="17"/>
      <c r="K37" s="17"/>
      <c r="L37" s="20"/>
      <c r="M37" s="17"/>
      <c r="N37" s="17"/>
      <c r="O37" s="17"/>
      <c r="P37" s="20"/>
      <c r="Q37" s="17"/>
      <c r="R37" s="17"/>
      <c r="S37" s="17"/>
      <c r="T37" s="20"/>
      <c r="U37" s="17"/>
      <c r="V37" s="17"/>
      <c r="W37" s="17"/>
      <c r="X37" s="20"/>
      <c r="Y37" s="17"/>
      <c r="Z37" s="17"/>
      <c r="AA37" s="17"/>
      <c r="AB37" s="20"/>
      <c r="AC37" s="17"/>
      <c r="AD37" s="17"/>
      <c r="AE37" s="17"/>
      <c r="AF37" s="20"/>
      <c r="AG37" s="17"/>
      <c r="AH37" s="17"/>
      <c r="AI37" s="17"/>
      <c r="AJ37" s="21"/>
    </row>
    <row r="38" spans="1:36" s="28" customFormat="1" ht="15.75">
      <c r="A38" s="51" t="s">
        <v>18</v>
      </c>
      <c r="B38" s="52"/>
      <c r="C38" s="52">
        <v>2</v>
      </c>
      <c r="D38" s="53"/>
      <c r="E38" s="52"/>
      <c r="F38" s="52"/>
      <c r="G38" s="52">
        <v>8</v>
      </c>
      <c r="H38" s="53"/>
      <c r="I38" s="52"/>
      <c r="J38" s="52" t="s">
        <v>23</v>
      </c>
      <c r="K38" s="52">
        <v>4</v>
      </c>
      <c r="L38" s="53"/>
      <c r="M38" s="52"/>
      <c r="N38" s="52" t="s">
        <v>23</v>
      </c>
      <c r="O38" s="52">
        <v>9</v>
      </c>
      <c r="P38" s="53"/>
      <c r="Q38" s="52"/>
      <c r="R38" s="52" t="s">
        <v>23</v>
      </c>
      <c r="S38" s="52">
        <v>5</v>
      </c>
      <c r="T38" s="53"/>
      <c r="U38" s="52"/>
      <c r="V38" s="52" t="s">
        <v>23</v>
      </c>
      <c r="W38" s="52">
        <v>6</v>
      </c>
      <c r="X38" s="53"/>
      <c r="Y38" s="52"/>
      <c r="Z38" s="52" t="s">
        <v>23</v>
      </c>
      <c r="AA38" s="52">
        <v>1</v>
      </c>
      <c r="AB38" s="53"/>
      <c r="AC38" s="52"/>
      <c r="AD38" s="52" t="s">
        <v>23</v>
      </c>
      <c r="AE38" s="52">
        <v>3</v>
      </c>
      <c r="AF38" s="53"/>
      <c r="AG38" s="52"/>
      <c r="AH38" s="52"/>
      <c r="AI38" s="52">
        <v>7</v>
      </c>
      <c r="AJ38" s="54"/>
    </row>
    <row r="39" spans="1:36" ht="13.5" thickBot="1">
      <c r="A39" s="22"/>
      <c r="B39" s="23"/>
      <c r="C39" s="23"/>
      <c r="D39" s="24"/>
      <c r="E39" s="23"/>
      <c r="F39" s="23"/>
      <c r="G39" s="23"/>
      <c r="H39" s="24"/>
      <c r="I39" s="23"/>
      <c r="J39" s="23"/>
      <c r="K39" s="23"/>
      <c r="L39" s="24"/>
      <c r="M39" s="23"/>
      <c r="N39" s="23"/>
      <c r="O39" s="23"/>
      <c r="P39" s="24"/>
      <c r="Q39" s="23"/>
      <c r="R39" s="23"/>
      <c r="S39" s="23"/>
      <c r="T39" s="24"/>
      <c r="U39" s="23"/>
      <c r="V39" s="23"/>
      <c r="W39" s="23"/>
      <c r="X39" s="24"/>
      <c r="Y39" s="23"/>
      <c r="Z39" s="23"/>
      <c r="AA39" s="23"/>
      <c r="AB39" s="24"/>
      <c r="AC39" s="23"/>
      <c r="AD39" s="23"/>
      <c r="AE39" s="23"/>
      <c r="AF39" s="24"/>
      <c r="AG39" s="23"/>
      <c r="AH39" s="23"/>
      <c r="AI39" s="23"/>
      <c r="AJ39" s="25"/>
    </row>
  </sheetData>
  <sheetProtection/>
  <mergeCells count="18">
    <mergeCell ref="AC5:AF5"/>
    <mergeCell ref="AC21:AF21"/>
    <mergeCell ref="E21:H21"/>
    <mergeCell ref="I21:L21"/>
    <mergeCell ref="M21:P21"/>
    <mergeCell ref="Q5:T5"/>
    <mergeCell ref="Y21:AB21"/>
    <mergeCell ref="Y5:AB5"/>
    <mergeCell ref="AG21:AJ21"/>
    <mergeCell ref="Q21:T21"/>
    <mergeCell ref="U21:X21"/>
    <mergeCell ref="A5:D5"/>
    <mergeCell ref="E5:H5"/>
    <mergeCell ref="I5:L5"/>
    <mergeCell ref="M5:P5"/>
    <mergeCell ref="U5:X5"/>
    <mergeCell ref="AG5:AJ5"/>
    <mergeCell ref="A21:D21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landscape" paperSize="9" scale="91" r:id="rId1"/>
  <headerFooter alignWithMargins="0">
    <oddFooter>&amp;L&amp;8&amp;D&amp;C&amp;8&amp;Z&amp;F&amp;A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Fawer</dc:creator>
  <cp:keywords/>
  <dc:description/>
  <cp:lastModifiedBy>Berger, Erika</cp:lastModifiedBy>
  <cp:lastPrinted>2017-09-06T05:41:45Z</cp:lastPrinted>
  <dcterms:created xsi:type="dcterms:W3CDTF">2002-10-29T19:26:16Z</dcterms:created>
  <dcterms:modified xsi:type="dcterms:W3CDTF">2017-09-06T06:16:49Z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-1136420293</vt:i4>
  </property>
  <property fmtid="{D5CDD505-2E9C-101B-9397-08002B2CF9AE}" pid="3" name="_EmailSubject">
    <vt:lpwstr>Kopie von Resultate_Sommer_11.xls</vt:lpwstr>
  </property>
  <property fmtid="{D5CDD505-2E9C-101B-9397-08002B2CF9AE}" pid="4" name="_AuthorEmail">
    <vt:lpwstr>gjaeggi@bluewin.ch</vt:lpwstr>
  </property>
  <property fmtid="{D5CDD505-2E9C-101B-9397-08002B2CF9AE}" pid="5" name="_AuthorEmailDisplayName">
    <vt:lpwstr>Gabriela Jäggi</vt:lpwstr>
  </property>
  <property fmtid="{D5CDD505-2E9C-101B-9397-08002B2CF9AE}" pid="6" name="_ReviewingToolsShownOnce">
    <vt:lpwstr/>
  </property>
</Properties>
</file>